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和田市2020年第一批涉农整合资金项目计划表" sheetId="4" r:id="rId1"/>
    <sheet name="Sheet1" sheetId="5" r:id="rId2"/>
  </sheets>
  <definedNames>
    <definedName name="_xlnm._FilterDatabase" localSheetId="0" hidden="1">和田市2020年第一批涉农整合资金项目计划表!$A$7:$Z$14</definedName>
    <definedName name="_xlnm.Print_Titles" localSheetId="0">和田市2020年第一批涉农整合资金项目计划表!$2:$6</definedName>
    <definedName name="_xlnm.Print_Area" localSheetId="0">和田市2020年第一批涉农整合资金项目计划表!$A$1:$V$14</definedName>
  </definedNames>
  <calcPr calcId="144525"/>
</workbook>
</file>

<file path=xl/sharedStrings.xml><?xml version="1.0" encoding="utf-8"?>
<sst xmlns="http://schemas.openxmlformats.org/spreadsheetml/2006/main" count="61" uniqueCount="61">
  <si>
    <t xml:space="preserve"> 和田市2020年第四批涉农整合资金项目计划表</t>
  </si>
  <si>
    <t>填报单位：和田市扶贫开发办公室</t>
  </si>
  <si>
    <t>序号</t>
  </si>
  <si>
    <t>项目编号</t>
  </si>
  <si>
    <t>项目名称</t>
  </si>
  <si>
    <t xml:space="preserve">建设内容
</t>
  </si>
  <si>
    <t>项目类别</t>
  </si>
  <si>
    <t>建设性质</t>
  </si>
  <si>
    <t>建设地点</t>
  </si>
  <si>
    <t>建设期</t>
  </si>
  <si>
    <t>计量单位</t>
  </si>
  <si>
    <t>补助标准</t>
  </si>
  <si>
    <t>总投资（万元）</t>
  </si>
  <si>
    <t>筹资方案</t>
  </si>
  <si>
    <t>受益对象（户）</t>
  </si>
  <si>
    <t>绩效目标</t>
  </si>
  <si>
    <t>项目建设单位</t>
  </si>
  <si>
    <t>项目责任人</t>
  </si>
  <si>
    <t>牵头县领导</t>
  </si>
  <si>
    <t>备
注</t>
  </si>
  <si>
    <t>安排中央财政专项扶贫资金（提前下达）（万元）</t>
  </si>
  <si>
    <t>安排自治区财政专项扶贫资金（万元）</t>
  </si>
  <si>
    <t>本次安排各类行业整合资金</t>
  </si>
  <si>
    <t>第三批涉农资金已安排资金</t>
  </si>
  <si>
    <t>未安排资金</t>
  </si>
  <si>
    <t>总户数</t>
  </si>
  <si>
    <t>其中：贫困户数（户）</t>
  </si>
  <si>
    <t>带动2020年脱贫户数（户）</t>
  </si>
  <si>
    <t>项目库资金来源</t>
  </si>
  <si>
    <t>合计</t>
  </si>
  <si>
    <t>HTS2020-42</t>
  </si>
  <si>
    <t>和田市吉亚乡排水管网建设项目</t>
  </si>
  <si>
    <t>新建管径为DN300-500排水网管78公里。其中：吉亚乡吉勒尕艾日克村-库塔孜买里村15.32公里、阿克买里村12.97公里、夏克买里村9.225公里、阿孜乃巴扎村10.115公里、铁热克力克村13.332公里、艾德莱斯村-喀勒塔吐格曼村17.05公里。通过项目实施，可有效改善农村居民居住环境。第三批涉农资金安排5004.7万元，本次计划安排涉农资金942.672万元，剩余1471.498万元在后续到位资金中安排。</t>
  </si>
  <si>
    <t>人居环境改善</t>
  </si>
  <si>
    <t>新建</t>
  </si>
  <si>
    <t>吉亚乡吉勒尕艾日克村、库塔孜买里村、阿克买里村、夏克买里村、阿孜乃巴扎村、铁热克力克村、艾德莱斯村、喀勒塔吐格曼村</t>
  </si>
  <si>
    <t>2020-2020</t>
  </si>
  <si>
    <t>公里</t>
  </si>
  <si>
    <t>改善人居环境、减少污染</t>
  </si>
  <si>
    <t>住建局、吉亚乡</t>
  </si>
  <si>
    <t>葛伟业、程毅</t>
  </si>
  <si>
    <t>汪玉和</t>
  </si>
  <si>
    <t>实施计划</t>
  </si>
  <si>
    <t>涉农</t>
  </si>
  <si>
    <t>HTS2019-100（1）</t>
  </si>
  <si>
    <t>和田市伊里其乡亚甫拉克村牲畜屠宰场建设项目</t>
  </si>
  <si>
    <t>投入1894.42万元在畜牧产业园（亚甫拉克村）新建屠宰场3座，总面积为10019平方米的并配套相关附属设施及设备，产权归村集体所有，日均屠宰1700头（只）。建成后由畜牧产业园经营，带动贫困村、贫困户受益。三个屠宰场每年均按照投入扶贫资金的5%分红，收益用于伊里其乡2019年拟退出的4个深度贫困村(亚甫拉克村、依盖尔其村、赛其阿克塔什村、阿热坎特村)，由各村村集体统一设定公益岗位，获得工资性收益。可开发就业岗位不少于60个，其中贫困户20名；带动78名贫困户受益。（区内协作资金安排1300万元，本次计划申请594.42万元）</t>
  </si>
  <si>
    <t>畜牧</t>
  </si>
  <si>
    <t>续建</t>
  </si>
  <si>
    <t>伊里其乡亚甫拉克村</t>
  </si>
  <si>
    <t>2019-2020</t>
  </si>
  <si>
    <t>带动贫困村、贫困户受益</t>
  </si>
  <si>
    <t>农业农村局</t>
  </si>
  <si>
    <t>丁培进</t>
  </si>
  <si>
    <t>买买提艾沙·肉孜</t>
  </si>
  <si>
    <t>项目总投资</t>
  </si>
  <si>
    <t>占比</t>
  </si>
  <si>
    <t>项目个数</t>
  </si>
  <si>
    <t>产业发展资金</t>
  </si>
  <si>
    <t>基础设施资金</t>
  </si>
  <si>
    <t>其他资金</t>
  </si>
</sst>
</file>

<file path=xl/styles.xml><?xml version="1.0" encoding="utf-8"?>
<styleSheet xmlns="http://schemas.openxmlformats.org/spreadsheetml/2006/main">
  <numFmts count="7">
    <numFmt numFmtId="176" formatCode="0.0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_ "/>
  </numFmts>
  <fonts count="31">
    <font>
      <sz val="12"/>
      <name val="宋体"/>
      <charset val="134"/>
    </font>
    <font>
      <sz val="11"/>
      <name val="宋体"/>
      <charset val="134"/>
    </font>
    <font>
      <sz val="72"/>
      <name val="宋体"/>
      <charset val="134"/>
    </font>
    <font>
      <b/>
      <sz val="108"/>
      <name val="SimSun"/>
      <charset val="134"/>
    </font>
    <font>
      <b/>
      <sz val="48"/>
      <name val="SimSun"/>
      <charset val="134"/>
    </font>
    <font>
      <b/>
      <sz val="72"/>
      <name val="SimSun"/>
      <charset val="134"/>
    </font>
    <font>
      <b/>
      <sz val="72"/>
      <name val="宋体"/>
      <charset val="134"/>
    </font>
    <font>
      <b/>
      <sz val="7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21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13" applyNumberFormat="0" applyFont="0" applyAlignment="0" applyProtection="0">
      <alignment vertical="center"/>
    </xf>
    <xf numFmtId="0" fontId="19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protection locked="0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0" fillId="0" borderId="0">
      <protection locked="0"/>
    </xf>
    <xf numFmtId="0" fontId="11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28" fillId="10" borderId="16" applyNumberFormat="0" applyAlignment="0" applyProtection="0">
      <alignment vertical="center"/>
    </xf>
    <xf numFmtId="0" fontId="9" fillId="2" borderId="10" applyNumberFormat="0" applyAlignment="0" applyProtection="0">
      <alignment vertical="center"/>
    </xf>
    <xf numFmtId="0" fontId="19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0" fillId="0" borderId="0">
      <protection locked="0"/>
    </xf>
    <xf numFmtId="0" fontId="26" fillId="26" borderId="0" applyNumberFormat="0" applyBorder="0" applyAlignment="0" applyProtection="0">
      <alignment vertical="center"/>
    </xf>
    <xf numFmtId="0" fontId="19" fillId="0" borderId="0">
      <protection locked="0"/>
    </xf>
    <xf numFmtId="0" fontId="24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>
      <protection locked="0"/>
    </xf>
    <xf numFmtId="0" fontId="19" fillId="0" borderId="0">
      <alignment vertical="center"/>
    </xf>
    <xf numFmtId="0" fontId="19" fillId="0" borderId="0">
      <protection locked="0"/>
    </xf>
    <xf numFmtId="0" fontId="1" fillId="0" borderId="0">
      <protection locked="0"/>
    </xf>
    <xf numFmtId="0" fontId="19" fillId="0" borderId="0">
      <protection locked="0"/>
    </xf>
    <xf numFmtId="0" fontId="30" fillId="0" borderId="0"/>
    <xf numFmtId="0" fontId="0" fillId="0" borderId="0"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</cellStyleXfs>
  <cellXfs count="42">
    <xf numFmtId="0" fontId="0" fillId="0" borderId="0" xfId="0">
      <alignment vertical="center"/>
    </xf>
    <xf numFmtId="10" fontId="0" fillId="0" borderId="0" xfId="11" applyNumberFormat="1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2 9 4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0 7 2" xfId="60"/>
    <cellStyle name="常规 2" xfId="61"/>
    <cellStyle name="常规 2 11 2" xfId="62"/>
    <cellStyle name="常规 2 3 3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1"/>
  <sheetViews>
    <sheetView tabSelected="1" view="pageBreakPreview" zoomScale="20" zoomScaleNormal="10" zoomScaleSheetLayoutView="20" workbookViewId="0">
      <pane ySplit="7" topLeftCell="A8" activePane="bottomLeft" state="frozen"/>
      <selection/>
      <selection pane="bottomLeft" activeCell="C12" sqref="C12:C14"/>
    </sheetView>
  </sheetViews>
  <sheetFormatPr defaultColWidth="10" defaultRowHeight="13.5"/>
  <cols>
    <col min="1" max="1" width="29.3916666666667" style="5" customWidth="1"/>
    <col min="2" max="2" width="42.475" style="5" customWidth="1"/>
    <col min="3" max="3" width="126.875" style="5" customWidth="1"/>
    <col min="4" max="4" width="255" style="6" customWidth="1"/>
    <col min="5" max="5" width="25.475" style="5" customWidth="1"/>
    <col min="6" max="6" width="23.125" style="5" customWidth="1"/>
    <col min="7" max="7" width="192.5" style="6" customWidth="1"/>
    <col min="8" max="8" width="53.125" style="5" customWidth="1"/>
    <col min="9" max="9" width="19.475" style="5" customWidth="1"/>
    <col min="10" max="10" width="34.3916666666667" style="5" customWidth="1"/>
    <col min="11" max="11" width="75.65" style="5" customWidth="1"/>
    <col min="12" max="14" width="61.875" style="5" customWidth="1"/>
    <col min="15" max="15" width="36.2583333333333" style="5" customWidth="1"/>
    <col min="16" max="16" width="39.3916666666667" style="5" customWidth="1"/>
    <col min="17" max="17" width="45" style="5" customWidth="1"/>
    <col min="18" max="19" width="50.6083333333333" style="5" customWidth="1"/>
    <col min="20" max="20" width="42.6916666666667" style="5" customWidth="1"/>
    <col min="21" max="21" width="23.7416666666667" style="5" customWidth="1"/>
    <col min="22" max="22" width="43.125" style="5" customWidth="1"/>
    <col min="23" max="23" width="55" style="5" hidden="1" customWidth="1"/>
    <col min="24" max="24" width="46.25" style="5" hidden="1" customWidth="1"/>
    <col min="25" max="25" width="27.475" style="5" hidden="1" customWidth="1"/>
    <col min="26" max="26" width="50.625" style="5" hidden="1" customWidth="1"/>
    <col min="27" max="27" width="10" style="2"/>
    <col min="28" max="31" width="10" style="2" hidden="1" customWidth="1"/>
    <col min="32" max="16384" width="10" style="2"/>
  </cols>
  <sheetData>
    <row r="1" s="2" customFormat="1" spans="1:26">
      <c r="A1" s="5"/>
      <c r="B1" s="5"/>
      <c r="C1" s="5"/>
      <c r="D1" s="6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2" customFormat="1" ht="187.05" customHeight="1" spans="1:26">
      <c r="A2" s="7" t="s">
        <v>0</v>
      </c>
      <c r="B2" s="7"/>
      <c r="C2" s="7"/>
      <c r="D2" s="8"/>
      <c r="E2" s="7"/>
      <c r="F2" s="7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2" customFormat="1" ht="97.05" customHeight="1" spans="1:26">
      <c r="A3" s="9" t="s">
        <v>1</v>
      </c>
      <c r="B3" s="9"/>
      <c r="C3" s="9"/>
      <c r="D3" s="8"/>
      <c r="E3" s="9"/>
      <c r="F3" s="9"/>
      <c r="G3" s="10"/>
      <c r="H3" s="7"/>
      <c r="I3" s="7"/>
      <c r="J3" s="7"/>
      <c r="K3" s="7"/>
      <c r="L3" s="7"/>
      <c r="M3" s="24"/>
      <c r="N3" s="24"/>
      <c r="O3" s="25"/>
      <c r="P3" s="25"/>
      <c r="Q3" s="25"/>
      <c r="R3" s="25"/>
      <c r="S3" s="25"/>
      <c r="T3" s="9"/>
      <c r="U3" s="9"/>
      <c r="V3" s="9"/>
      <c r="W3" s="9"/>
      <c r="X3" s="9"/>
      <c r="Y3" s="9"/>
      <c r="Z3" s="9"/>
    </row>
    <row r="4" s="3" customFormat="1" ht="131.05" customHeight="1" spans="1:26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26" t="s">
        <v>13</v>
      </c>
      <c r="M4" s="26"/>
      <c r="N4" s="26"/>
      <c r="O4" s="27" t="s">
        <v>14</v>
      </c>
      <c r="P4" s="26"/>
      <c r="Q4" s="32"/>
      <c r="R4" s="11" t="s">
        <v>15</v>
      </c>
      <c r="S4" s="11" t="s">
        <v>16</v>
      </c>
      <c r="T4" s="11" t="s">
        <v>17</v>
      </c>
      <c r="U4" s="11" t="s">
        <v>18</v>
      </c>
      <c r="V4" s="15" t="s">
        <v>19</v>
      </c>
      <c r="W4" s="33" t="s">
        <v>20</v>
      </c>
      <c r="X4" s="33" t="s">
        <v>21</v>
      </c>
      <c r="Y4" s="38"/>
      <c r="Z4" s="38"/>
    </row>
    <row r="5" s="3" customFormat="1" ht="140.15" customHeight="1" spans="1:26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28" t="s">
        <v>22</v>
      </c>
      <c r="M5" s="28" t="s">
        <v>23</v>
      </c>
      <c r="N5" s="28" t="s">
        <v>24</v>
      </c>
      <c r="O5" s="28" t="s">
        <v>25</v>
      </c>
      <c r="P5" s="28" t="s">
        <v>26</v>
      </c>
      <c r="Q5" s="11" t="s">
        <v>27</v>
      </c>
      <c r="R5" s="11"/>
      <c r="S5" s="11"/>
      <c r="T5" s="11"/>
      <c r="U5" s="11"/>
      <c r="V5" s="15"/>
      <c r="W5" s="34"/>
      <c r="X5" s="34"/>
      <c r="Y5" s="39"/>
      <c r="Z5" s="39"/>
    </row>
    <row r="6" s="3" customFormat="1" ht="210" customHeight="1" spans="1:26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29"/>
      <c r="M6" s="29"/>
      <c r="N6" s="29"/>
      <c r="O6" s="29"/>
      <c r="P6" s="29"/>
      <c r="Q6" s="11"/>
      <c r="R6" s="11"/>
      <c r="S6" s="11"/>
      <c r="T6" s="11"/>
      <c r="U6" s="11"/>
      <c r="V6" s="15"/>
      <c r="W6" s="35"/>
      <c r="X6" s="35"/>
      <c r="Y6" s="15"/>
      <c r="Z6" s="15" t="s">
        <v>28</v>
      </c>
    </row>
    <row r="7" s="3" customFormat="1" ht="168.05" customHeight="1" spans="1:26">
      <c r="A7" s="12"/>
      <c r="B7" s="12"/>
      <c r="C7" s="13" t="s">
        <v>29</v>
      </c>
      <c r="D7" s="14"/>
      <c r="E7" s="13"/>
      <c r="F7" s="13"/>
      <c r="G7" s="14"/>
      <c r="H7" s="13"/>
      <c r="I7" s="13"/>
      <c r="J7" s="13"/>
      <c r="K7" s="30">
        <f>SUM(K8:K14)</f>
        <v>9313.29</v>
      </c>
      <c r="L7" s="31">
        <f>SUM(L8:L14)</f>
        <v>942.672</v>
      </c>
      <c r="M7" s="30">
        <f>SUM(M8:M14)</f>
        <v>5004.7</v>
      </c>
      <c r="N7" s="30">
        <f>SUM(N8:N14)</f>
        <v>2065.918</v>
      </c>
      <c r="O7" s="13"/>
      <c r="P7" s="13"/>
      <c r="Q7" s="13"/>
      <c r="R7" s="13"/>
      <c r="S7" s="13"/>
      <c r="T7" s="13"/>
      <c r="U7" s="13"/>
      <c r="V7" s="15"/>
      <c r="W7" s="36" t="e">
        <v>#REF!</v>
      </c>
      <c r="X7" s="36" t="e">
        <v>#REF!</v>
      </c>
      <c r="Y7" s="15"/>
      <c r="Z7" s="15"/>
    </row>
    <row r="8" s="3" customFormat="1" ht="255" customHeight="1" spans="1:26">
      <c r="A8" s="15">
        <v>1</v>
      </c>
      <c r="B8" s="15" t="s">
        <v>30</v>
      </c>
      <c r="C8" s="15" t="s">
        <v>31</v>
      </c>
      <c r="D8" s="16" t="s">
        <v>32</v>
      </c>
      <c r="E8" s="15" t="s">
        <v>33</v>
      </c>
      <c r="F8" s="15" t="s">
        <v>34</v>
      </c>
      <c r="G8" s="16" t="s">
        <v>35</v>
      </c>
      <c r="H8" s="15" t="s">
        <v>36</v>
      </c>
      <c r="I8" s="15" t="s">
        <v>37</v>
      </c>
      <c r="J8" s="15">
        <v>95.1</v>
      </c>
      <c r="K8" s="15">
        <v>7418.87</v>
      </c>
      <c r="L8" s="15">
        <v>348.252</v>
      </c>
      <c r="M8" s="17">
        <v>5004.7</v>
      </c>
      <c r="N8" s="17">
        <v>2065.918</v>
      </c>
      <c r="O8" s="15">
        <v>2467</v>
      </c>
      <c r="P8" s="15">
        <v>1451</v>
      </c>
      <c r="Q8" s="15"/>
      <c r="R8" s="15" t="s">
        <v>38</v>
      </c>
      <c r="S8" s="15" t="s">
        <v>39</v>
      </c>
      <c r="T8" s="15" t="s">
        <v>40</v>
      </c>
      <c r="U8" s="15" t="s">
        <v>41</v>
      </c>
      <c r="V8" s="15"/>
      <c r="W8" s="15"/>
      <c r="X8" s="15"/>
      <c r="Y8" s="17" t="s">
        <v>42</v>
      </c>
      <c r="Z8" s="17" t="s">
        <v>43</v>
      </c>
    </row>
    <row r="9" s="3" customFormat="1" ht="255" customHeight="1" spans="1:26">
      <c r="A9" s="15"/>
      <c r="B9" s="15"/>
      <c r="C9" s="15"/>
      <c r="D9" s="16"/>
      <c r="E9" s="15"/>
      <c r="F9" s="15"/>
      <c r="G9" s="16"/>
      <c r="H9" s="15"/>
      <c r="I9" s="15"/>
      <c r="J9" s="15"/>
      <c r="K9" s="15"/>
      <c r="L9" s="15"/>
      <c r="M9" s="19"/>
      <c r="N9" s="19"/>
      <c r="O9" s="15"/>
      <c r="P9" s="15"/>
      <c r="Q9" s="15"/>
      <c r="R9" s="15"/>
      <c r="S9" s="15"/>
      <c r="T9" s="15"/>
      <c r="U9" s="15"/>
      <c r="V9" s="15"/>
      <c r="W9" s="15"/>
      <c r="X9" s="15"/>
      <c r="Y9" s="19"/>
      <c r="Z9" s="19"/>
    </row>
    <row r="10" s="3" customFormat="1" ht="255" customHeight="1" spans="1:26">
      <c r="A10" s="15"/>
      <c r="B10" s="15"/>
      <c r="C10" s="15"/>
      <c r="D10" s="16"/>
      <c r="E10" s="15"/>
      <c r="F10" s="15"/>
      <c r="G10" s="16"/>
      <c r="H10" s="15"/>
      <c r="I10" s="15"/>
      <c r="J10" s="15"/>
      <c r="K10" s="15"/>
      <c r="L10" s="15"/>
      <c r="M10" s="19"/>
      <c r="N10" s="19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9"/>
      <c r="Z10" s="19"/>
    </row>
    <row r="11" s="3" customFormat="1" ht="322" customHeight="1" spans="1:26">
      <c r="A11" s="15"/>
      <c r="B11" s="15"/>
      <c r="C11" s="15"/>
      <c r="D11" s="16"/>
      <c r="E11" s="15"/>
      <c r="F11" s="15"/>
      <c r="G11" s="16"/>
      <c r="H11" s="15"/>
      <c r="I11" s="15"/>
      <c r="J11" s="15"/>
      <c r="K11" s="15"/>
      <c r="L11" s="15"/>
      <c r="M11" s="21"/>
      <c r="N11" s="21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21"/>
      <c r="Z11" s="21"/>
    </row>
    <row r="12" s="3" customFormat="1" ht="405" customHeight="1" spans="1:26">
      <c r="A12" s="17">
        <v>2</v>
      </c>
      <c r="B12" s="17" t="s">
        <v>44</v>
      </c>
      <c r="C12" s="17" t="s">
        <v>45</v>
      </c>
      <c r="D12" s="18" t="s">
        <v>46</v>
      </c>
      <c r="E12" s="17" t="s">
        <v>47</v>
      </c>
      <c r="F12" s="17" t="s">
        <v>48</v>
      </c>
      <c r="G12" s="18" t="s">
        <v>49</v>
      </c>
      <c r="H12" s="17" t="s">
        <v>50</v>
      </c>
      <c r="I12" s="17"/>
      <c r="J12" s="17"/>
      <c r="K12" s="17">
        <v>1894.42</v>
      </c>
      <c r="L12" s="17">
        <v>594.42</v>
      </c>
      <c r="M12" s="17">
        <v>0</v>
      </c>
      <c r="N12" s="17">
        <v>0</v>
      </c>
      <c r="O12" s="17">
        <v>138</v>
      </c>
      <c r="P12" s="17">
        <v>98</v>
      </c>
      <c r="Q12" s="17"/>
      <c r="R12" s="17" t="s">
        <v>51</v>
      </c>
      <c r="S12" s="17" t="s">
        <v>52</v>
      </c>
      <c r="T12" s="17" t="s">
        <v>53</v>
      </c>
      <c r="U12" s="17" t="s">
        <v>54</v>
      </c>
      <c r="V12" s="17"/>
      <c r="W12" s="37"/>
      <c r="X12" s="37"/>
      <c r="Y12" s="37"/>
      <c r="Z12" s="37"/>
    </row>
    <row r="13" s="3" customFormat="1" ht="405" customHeight="1" spans="1:26">
      <c r="A13" s="19"/>
      <c r="B13" s="19"/>
      <c r="C13" s="19"/>
      <c r="D13" s="20"/>
      <c r="E13" s="19"/>
      <c r="F13" s="19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37"/>
      <c r="X13" s="37"/>
      <c r="Y13" s="37"/>
      <c r="Z13" s="37"/>
    </row>
    <row r="14" s="2" customFormat="1" ht="407" customHeight="1" spans="1:26">
      <c r="A14" s="21"/>
      <c r="B14" s="21"/>
      <c r="C14" s="21"/>
      <c r="D14" s="22"/>
      <c r="E14" s="21"/>
      <c r="F14" s="21"/>
      <c r="G14" s="22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5"/>
      <c r="X14" s="5"/>
      <c r="Y14" s="5"/>
      <c r="Z14" s="5"/>
    </row>
    <row r="15" s="2" customFormat="1" ht="162.95" customHeight="1" spans="1:26">
      <c r="A15" s="5"/>
      <c r="B15" s="5"/>
      <c r="C15" s="5"/>
      <c r="D15" s="6"/>
      <c r="E15" s="5"/>
      <c r="F15" s="5"/>
      <c r="G15" s="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="2" customFormat="1" ht="93.05" customHeight="1" spans="1:26">
      <c r="A16" s="5"/>
      <c r="B16" s="5"/>
      <c r="C16" s="5"/>
      <c r="D16" s="6"/>
      <c r="E16" s="5"/>
      <c r="F16" s="5"/>
      <c r="G16" s="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="2" customFormat="1" ht="208" customHeight="1" spans="1:26">
      <c r="A17" s="5"/>
      <c r="B17" s="5"/>
      <c r="C17" s="5"/>
      <c r="D17" s="6"/>
      <c r="E17" s="5"/>
      <c r="F17" s="5"/>
      <c r="G17" s="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="2" customFormat="1" spans="1:26">
      <c r="A18" s="5"/>
      <c r="B18" s="5"/>
      <c r="C18" s="5"/>
      <c r="D18" s="6"/>
      <c r="E18" s="5"/>
      <c r="F18" s="5"/>
      <c r="G18" s="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="2" customFormat="1" ht="265" customHeight="1" spans="1:26">
      <c r="A19" s="5"/>
      <c r="B19" s="5"/>
      <c r="C19" s="5"/>
      <c r="D19" s="6"/>
      <c r="E19" s="5"/>
      <c r="F19" s="5"/>
      <c r="G19" s="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="2" customFormat="1" spans="1:26">
      <c r="A20" s="5"/>
      <c r="B20" s="5"/>
      <c r="C20" s="5"/>
      <c r="D20" s="6"/>
      <c r="E20" s="5"/>
      <c r="F20" s="5"/>
      <c r="G20" s="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="2" customFormat="1" spans="1:26">
      <c r="A21" s="5"/>
      <c r="B21" s="5"/>
      <c r="C21" s="5"/>
      <c r="D21" s="6"/>
      <c r="E21" s="5"/>
      <c r="F21" s="5"/>
      <c r="G21" s="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="2" customFormat="1" spans="1:26">
      <c r="A22" s="5"/>
      <c r="B22" s="5"/>
      <c r="C22" s="5"/>
      <c r="D22" s="6"/>
      <c r="E22" s="5"/>
      <c r="F22" s="5"/>
      <c r="G22" s="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="2" customFormat="1" spans="1:26">
      <c r="A23" s="5"/>
      <c r="B23" s="5"/>
      <c r="C23" s="5"/>
      <c r="D23" s="6"/>
      <c r="E23" s="5"/>
      <c r="F23" s="5"/>
      <c r="G23" s="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="2" customFormat="1" spans="1:26">
      <c r="A24" s="5"/>
      <c r="B24" s="5"/>
      <c r="C24" s="5"/>
      <c r="D24" s="6"/>
      <c r="E24" s="5"/>
      <c r="F24" s="5"/>
      <c r="G24" s="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="2" customFormat="1" spans="1:26">
      <c r="A25" s="5"/>
      <c r="B25" s="5"/>
      <c r="C25" s="5"/>
      <c r="D25" s="6"/>
      <c r="E25" s="5"/>
      <c r="F25" s="5"/>
      <c r="G25" s="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="2" customFormat="1" spans="1:26">
      <c r="A26" s="5"/>
      <c r="B26" s="5"/>
      <c r="C26" s="5"/>
      <c r="D26" s="6"/>
      <c r="E26" s="5"/>
      <c r="F26" s="5"/>
      <c r="G26" s="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="2" customFormat="1" ht="125.15" customHeight="1" spans="1:26">
      <c r="A27" s="5"/>
      <c r="B27" s="5"/>
      <c r="C27" s="5"/>
      <c r="D27" s="6"/>
      <c r="E27" s="5"/>
      <c r="F27" s="5"/>
      <c r="G27" s="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="2" customFormat="1" ht="111.95" customHeight="1" spans="1:26">
      <c r="A28" s="5"/>
      <c r="B28" s="5"/>
      <c r="C28" s="5"/>
      <c r="D28" s="6"/>
      <c r="E28" s="5"/>
      <c r="F28" s="5"/>
      <c r="G28" s="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="2" customFormat="1" ht="138" customHeight="1" spans="1:26">
      <c r="A29" s="5"/>
      <c r="B29" s="5"/>
      <c r="C29" s="5"/>
      <c r="D29" s="6"/>
      <c r="E29" s="5"/>
      <c r="F29" s="5"/>
      <c r="G29" s="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="2" customFormat="1" spans="1:26">
      <c r="A30" s="5"/>
      <c r="B30" s="5"/>
      <c r="C30" s="5"/>
      <c r="D30" s="6"/>
      <c r="E30" s="5"/>
      <c r="F30" s="5"/>
      <c r="G30" s="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="2" customFormat="1" ht="147.95" customHeight="1" spans="1:26">
      <c r="A31" s="5"/>
      <c r="B31" s="5"/>
      <c r="C31" s="5"/>
      <c r="D31" s="6"/>
      <c r="E31" s="5"/>
      <c r="F31" s="5"/>
      <c r="G31" s="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="2" customFormat="1" spans="1:26">
      <c r="A32" s="5"/>
      <c r="B32" s="5"/>
      <c r="C32" s="5"/>
      <c r="D32" s="6"/>
      <c r="E32" s="5"/>
      <c r="F32" s="5"/>
      <c r="G32" s="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="2" customFormat="1" ht="110.1" customHeight="1" spans="1:26">
      <c r="A33" s="5"/>
      <c r="B33" s="5"/>
      <c r="C33" s="5"/>
      <c r="D33" s="6"/>
      <c r="E33" s="5"/>
      <c r="F33" s="5"/>
      <c r="G33" s="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="2" customFormat="1" ht="105" customHeight="1" spans="1:26">
      <c r="A34" s="5"/>
      <c r="B34" s="5"/>
      <c r="C34" s="5"/>
      <c r="D34" s="6"/>
      <c r="E34" s="5"/>
      <c r="F34" s="5"/>
      <c r="G34" s="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="2" customFormat="1" spans="1:26">
      <c r="A35" s="5"/>
      <c r="B35" s="5"/>
      <c r="C35" s="5"/>
      <c r="D35" s="6"/>
      <c r="E35" s="5"/>
      <c r="F35" s="5"/>
      <c r="G35" s="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="2" customFormat="1" spans="1:26">
      <c r="A36" s="5"/>
      <c r="B36" s="5"/>
      <c r="C36" s="5"/>
      <c r="D36" s="6"/>
      <c r="E36" s="5"/>
      <c r="F36" s="5"/>
      <c r="G36" s="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="2" customFormat="1" ht="110.1" customHeight="1" spans="1:26">
      <c r="A37" s="5"/>
      <c r="B37" s="5"/>
      <c r="C37" s="5"/>
      <c r="D37" s="6"/>
      <c r="E37" s="5"/>
      <c r="F37" s="5"/>
      <c r="G37" s="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="2" customFormat="1" spans="1:26">
      <c r="A38" s="5"/>
      <c r="B38" s="5"/>
      <c r="C38" s="5"/>
      <c r="D38" s="6"/>
      <c r="E38" s="5"/>
      <c r="F38" s="5"/>
      <c r="G38" s="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="2" customFormat="1" spans="1:26">
      <c r="A39" s="5"/>
      <c r="B39" s="5"/>
      <c r="C39" s="5"/>
      <c r="D39" s="6"/>
      <c r="E39" s="5"/>
      <c r="F39" s="5"/>
      <c r="G39" s="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="2" customFormat="1" ht="123" customHeight="1" spans="1:26">
      <c r="A40" s="5"/>
      <c r="B40" s="5"/>
      <c r="C40" s="5"/>
      <c r="D40" s="6"/>
      <c r="E40" s="5"/>
      <c r="F40" s="5"/>
      <c r="G40" s="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="2" customFormat="1" ht="140.15" customHeight="1" spans="1:26">
      <c r="A41" s="5"/>
      <c r="B41" s="5"/>
      <c r="C41" s="5"/>
      <c r="D41" s="6"/>
      <c r="E41" s="5"/>
      <c r="F41" s="5"/>
      <c r="G41" s="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="2" customFormat="1" ht="201.95" customHeight="1" spans="1:26">
      <c r="A42" s="5"/>
      <c r="B42" s="5"/>
      <c r="C42" s="5"/>
      <c r="D42" s="6"/>
      <c r="E42" s="5"/>
      <c r="F42" s="5"/>
      <c r="G42" s="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="2" customFormat="1" ht="138" customHeight="1" spans="1:26">
      <c r="A43" s="5"/>
      <c r="B43" s="5"/>
      <c r="C43" s="5"/>
      <c r="D43" s="6"/>
      <c r="E43" s="5"/>
      <c r="F43" s="5"/>
      <c r="G43" s="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="2" customFormat="1" ht="111.95" customHeight="1" spans="1:26">
      <c r="A44" s="5"/>
      <c r="B44" s="5"/>
      <c r="C44" s="5"/>
      <c r="D44" s="6"/>
      <c r="E44" s="5"/>
      <c r="F44" s="5"/>
      <c r="G44" s="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="2" customFormat="1" spans="1:26">
      <c r="A45" s="5"/>
      <c r="B45" s="5"/>
      <c r="C45" s="5"/>
      <c r="D45" s="6"/>
      <c r="E45" s="5"/>
      <c r="F45" s="5"/>
      <c r="G45" s="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="2" customFormat="1" spans="1:26">
      <c r="A46" s="5"/>
      <c r="B46" s="5"/>
      <c r="C46" s="5"/>
      <c r="D46" s="6"/>
      <c r="E46" s="5"/>
      <c r="F46" s="5"/>
      <c r="G46" s="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="2" customFormat="1" spans="1:26">
      <c r="A47" s="5"/>
      <c r="B47" s="5"/>
      <c r="C47" s="5"/>
      <c r="D47" s="6"/>
      <c r="E47" s="5"/>
      <c r="F47" s="5"/>
      <c r="G47" s="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="2" customFormat="1" spans="1:26">
      <c r="A48" s="5"/>
      <c r="B48" s="5"/>
      <c r="C48" s="5"/>
      <c r="D48" s="6"/>
      <c r="E48" s="5"/>
      <c r="F48" s="5"/>
      <c r="G48" s="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="2" customFormat="1" spans="1:26">
      <c r="A49" s="5"/>
      <c r="B49" s="5"/>
      <c r="C49" s="5"/>
      <c r="D49" s="6"/>
      <c r="E49" s="5"/>
      <c r="F49" s="5"/>
      <c r="G49" s="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="2" customFormat="1" ht="189.05" customHeight="1" spans="1:26">
      <c r="A50" s="5"/>
      <c r="B50" s="5"/>
      <c r="C50" s="5"/>
      <c r="D50" s="6"/>
      <c r="E50" s="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="2" customFormat="1" spans="1:26">
      <c r="A51" s="5"/>
      <c r="B51" s="5"/>
      <c r="C51" s="5"/>
      <c r="D51" s="6"/>
      <c r="E51" s="5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="2" customFormat="1" spans="1:26">
      <c r="A52" s="5"/>
      <c r="B52" s="5"/>
      <c r="C52" s="5"/>
      <c r="D52" s="6"/>
      <c r="E52" s="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="2" customFormat="1" spans="1:26">
      <c r="A53" s="5"/>
      <c r="B53" s="5"/>
      <c r="C53" s="5"/>
      <c r="D53" s="6"/>
      <c r="E53" s="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="2" customFormat="1" spans="1:26">
      <c r="A54" s="5"/>
      <c r="B54" s="5"/>
      <c r="C54" s="5"/>
      <c r="D54" s="6"/>
      <c r="E54" s="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="2" customFormat="1" spans="1:26">
      <c r="A55" s="5"/>
      <c r="B55" s="5"/>
      <c r="C55" s="5"/>
      <c r="D55" s="6"/>
      <c r="E55" s="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="2" customFormat="1" spans="1:26">
      <c r="A56" s="5"/>
      <c r="B56" s="5"/>
      <c r="C56" s="5"/>
      <c r="D56" s="6"/>
      <c r="E56" s="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="2" customFormat="1" ht="134.1" customHeight="1" spans="1:22">
      <c r="A57" s="23"/>
      <c r="B57" s="23"/>
      <c r="C57" s="23"/>
      <c r="D57" s="6"/>
      <c r="E57" s="23"/>
      <c r="F57" s="23"/>
      <c r="G57" s="6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="2" customFormat="1" spans="1:26">
      <c r="A58" s="5"/>
      <c r="B58" s="5"/>
      <c r="C58" s="5"/>
      <c r="D58" s="6"/>
      <c r="E58" s="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="2" customFormat="1" spans="1:26">
      <c r="A59" s="5"/>
      <c r="B59" s="5"/>
      <c r="C59" s="5"/>
      <c r="D59" s="6"/>
      <c r="E59" s="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="2" customFormat="1" spans="1:26">
      <c r="A60" s="5"/>
      <c r="B60" s="5"/>
      <c r="C60" s="5"/>
      <c r="D60" s="6"/>
      <c r="E60" s="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="2" customFormat="1" ht="83.15" customHeight="1" spans="1:26">
      <c r="A61" s="5"/>
      <c r="B61" s="5"/>
      <c r="C61" s="5"/>
      <c r="D61" s="6"/>
      <c r="E61" s="5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="2" customFormat="1" spans="1:26">
      <c r="A62" s="5"/>
      <c r="B62" s="5"/>
      <c r="C62" s="5"/>
      <c r="D62" s="6"/>
      <c r="E62" s="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="2" customFormat="1" spans="1:26">
      <c r="A63" s="5"/>
      <c r="B63" s="5"/>
      <c r="C63" s="5"/>
      <c r="D63" s="6"/>
      <c r="E63" s="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="2" customFormat="1" spans="1:26">
      <c r="A64" s="5"/>
      <c r="B64" s="5"/>
      <c r="C64" s="5"/>
      <c r="D64" s="6"/>
      <c r="E64" s="5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="2" customFormat="1" spans="1:26">
      <c r="A65" s="5"/>
      <c r="B65" s="5"/>
      <c r="C65" s="5"/>
      <c r="D65" s="6"/>
      <c r="E65" s="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="2" customFormat="1" spans="1:26">
      <c r="A66" s="5"/>
      <c r="B66" s="5"/>
      <c r="C66" s="5"/>
      <c r="D66" s="6"/>
      <c r="E66" s="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="2" customFormat="1" spans="1:26">
      <c r="A67" s="5"/>
      <c r="B67" s="5"/>
      <c r="C67" s="5"/>
      <c r="D67" s="6"/>
      <c r="E67" s="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="2" customFormat="1" spans="1:26">
      <c r="A68" s="5"/>
      <c r="B68" s="5"/>
      <c r="C68" s="5"/>
      <c r="D68" s="6"/>
      <c r="E68" s="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="2" customFormat="1" spans="1:26">
      <c r="A69" s="5"/>
      <c r="B69" s="5"/>
      <c r="C69" s="5"/>
      <c r="D69" s="6"/>
      <c r="E69" s="5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="2" customFormat="1" spans="1:26">
      <c r="A70" s="5"/>
      <c r="B70" s="5"/>
      <c r="C70" s="5"/>
      <c r="D70" s="6"/>
      <c r="E70" s="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="2" customFormat="1" spans="1:26">
      <c r="A71" s="5"/>
      <c r="B71" s="5"/>
      <c r="C71" s="5"/>
      <c r="D71" s="6"/>
      <c r="E71" s="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="2" customFormat="1" spans="1:26">
      <c r="A72" s="5"/>
      <c r="B72" s="5"/>
      <c r="C72" s="5"/>
      <c r="D72" s="6"/>
      <c r="E72" s="5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="2" customFormat="1" spans="1:26">
      <c r="A73" s="5"/>
      <c r="B73" s="5"/>
      <c r="C73" s="5"/>
      <c r="D73" s="6"/>
      <c r="E73" s="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="2" customFormat="1" spans="1:26">
      <c r="A74" s="5"/>
      <c r="B74" s="5"/>
      <c r="C74" s="5"/>
      <c r="D74" s="6"/>
      <c r="E74" s="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="2" customFormat="1" spans="1:26">
      <c r="A75" s="5"/>
      <c r="B75" s="5"/>
      <c r="C75" s="5"/>
      <c r="D75" s="6"/>
      <c r="E75" s="5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="2" customFormat="1" spans="1:26">
      <c r="A76" s="5"/>
      <c r="B76" s="5"/>
      <c r="C76" s="5"/>
      <c r="D76" s="6"/>
      <c r="E76" s="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="2" customFormat="1" spans="1:26">
      <c r="A77" s="5"/>
      <c r="B77" s="5"/>
      <c r="C77" s="5"/>
      <c r="D77" s="6"/>
      <c r="E77" s="5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="4" customFormat="1" ht="14.25" spans="1:22">
      <c r="A78" s="40"/>
      <c r="B78" s="40"/>
      <c r="C78" s="40"/>
      <c r="D78" s="41"/>
      <c r="E78" s="40"/>
      <c r="F78" s="40"/>
      <c r="G78" s="41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</row>
    <row r="79" s="4" customFormat="1" ht="14.25" spans="1:22">
      <c r="A79" s="40"/>
      <c r="B79" s="40"/>
      <c r="C79" s="40"/>
      <c r="D79" s="41"/>
      <c r="E79" s="40"/>
      <c r="F79" s="40"/>
      <c r="G79" s="41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</row>
    <row r="80" s="4" customFormat="1" ht="14.25" spans="1:22">
      <c r="A80" s="40"/>
      <c r="B80" s="40"/>
      <c r="C80" s="40"/>
      <c r="D80" s="41"/>
      <c r="E80" s="40"/>
      <c r="F80" s="40"/>
      <c r="G80" s="41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</row>
    <row r="81" s="2" customFormat="1" spans="1:26">
      <c r="A81" s="5"/>
      <c r="B81" s="5"/>
      <c r="C81" s="5"/>
      <c r="D81" s="6"/>
      <c r="E81" s="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="2" customFormat="1" spans="1:26">
      <c r="A82" s="5"/>
      <c r="B82" s="5"/>
      <c r="C82" s="5"/>
      <c r="D82" s="6"/>
      <c r="E82" s="5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="2" customFormat="1" ht="123" customHeight="1" spans="1:26">
      <c r="A83" s="5"/>
      <c r="B83" s="5"/>
      <c r="C83" s="5"/>
      <c r="D83" s="6"/>
      <c r="E83" s="5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="2" customFormat="1" ht="131.1" customHeight="1" spans="1:26">
      <c r="A84" s="5"/>
      <c r="B84" s="5"/>
      <c r="C84" s="5"/>
      <c r="D84" s="6"/>
      <c r="E84" s="5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="2" customFormat="1" spans="1:26">
      <c r="A85" s="5"/>
      <c r="B85" s="5"/>
      <c r="C85" s="5"/>
      <c r="D85" s="6"/>
      <c r="E85" s="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="2" customFormat="1" spans="1:26">
      <c r="A86" s="5"/>
      <c r="B86" s="5"/>
      <c r="C86" s="5"/>
      <c r="D86" s="6"/>
      <c r="E86" s="5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="2" customFormat="1" spans="1:26">
      <c r="A87" s="5"/>
      <c r="B87" s="5"/>
      <c r="C87" s="5"/>
      <c r="D87" s="6"/>
      <c r="E87" s="5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="2" customFormat="1" spans="1:26">
      <c r="A88" s="5"/>
      <c r="B88" s="5"/>
      <c r="C88" s="5"/>
      <c r="D88" s="6"/>
      <c r="E88" s="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="2" customFormat="1" spans="1:26">
      <c r="A89" s="5"/>
      <c r="B89" s="5"/>
      <c r="C89" s="5"/>
      <c r="D89" s="6"/>
      <c r="E89" s="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="2" customFormat="1" spans="1:26">
      <c r="A90" s="5"/>
      <c r="B90" s="5"/>
      <c r="C90" s="5"/>
      <c r="D90" s="6"/>
      <c r="E90" s="5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="2" customFormat="1" spans="1:26">
      <c r="A91" s="5"/>
      <c r="B91" s="5"/>
      <c r="C91" s="5"/>
      <c r="D91" s="6"/>
      <c r="E91" s="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="2" customFormat="1" spans="1:26">
      <c r="A92" s="5"/>
      <c r="B92" s="5"/>
      <c r="C92" s="5"/>
      <c r="D92" s="6"/>
      <c r="E92" s="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="2" customFormat="1" spans="1:26">
      <c r="A93" s="5"/>
      <c r="B93" s="5"/>
      <c r="C93" s="5"/>
      <c r="D93" s="6"/>
      <c r="E93" s="5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="2" customFormat="1" spans="1:26">
      <c r="A94" s="5"/>
      <c r="B94" s="5"/>
      <c r="C94" s="5"/>
      <c r="D94" s="6"/>
      <c r="E94" s="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="2" customFormat="1" spans="1:26">
      <c r="A95" s="5"/>
      <c r="B95" s="5"/>
      <c r="C95" s="5"/>
      <c r="D95" s="6"/>
      <c r="E95" s="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="2" customFormat="1" spans="1:26">
      <c r="A96" s="5"/>
      <c r="B96" s="5"/>
      <c r="C96" s="5"/>
      <c r="D96" s="6"/>
      <c r="E96" s="5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="2" customFormat="1" spans="1:26">
      <c r="A97" s="5"/>
      <c r="B97" s="5"/>
      <c r="C97" s="5"/>
      <c r="D97" s="6"/>
      <c r="E97" s="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="2" customFormat="1" spans="1:26">
      <c r="A98" s="5"/>
      <c r="B98" s="5"/>
      <c r="C98" s="5"/>
      <c r="D98" s="6"/>
      <c r="E98" s="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="2" customFormat="1" spans="1:26">
      <c r="A99" s="5"/>
      <c r="B99" s="5"/>
      <c r="C99" s="5"/>
      <c r="D99" s="6"/>
      <c r="E99" s="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="2" customFormat="1" spans="1:26">
      <c r="A100" s="5"/>
      <c r="B100" s="5"/>
      <c r="C100" s="5"/>
      <c r="D100" s="6"/>
      <c r="E100" s="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="2" customFormat="1" spans="1:26">
      <c r="A101" s="5"/>
      <c r="B101" s="5"/>
      <c r="C101" s="5"/>
      <c r="D101" s="6"/>
      <c r="E101" s="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="2" customFormat="1" spans="1:26">
      <c r="A102" s="5"/>
      <c r="B102" s="5"/>
      <c r="C102" s="5"/>
      <c r="D102" s="6"/>
      <c r="E102" s="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="2" customFormat="1" spans="1:26">
      <c r="A103" s="5"/>
      <c r="B103" s="5"/>
      <c r="C103" s="5"/>
      <c r="D103" s="6"/>
      <c r="E103" s="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="2" customFormat="1" spans="1:26">
      <c r="A104" s="5"/>
      <c r="B104" s="5"/>
      <c r="C104" s="5"/>
      <c r="D104" s="6"/>
      <c r="E104" s="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="2" customFormat="1" ht="108" customHeight="1" spans="1:26">
      <c r="A105" s="5"/>
      <c r="B105" s="5"/>
      <c r="C105" s="5"/>
      <c r="D105" s="6"/>
      <c r="E105" s="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="2" customFormat="1" ht="191.15" customHeight="1" spans="1:26">
      <c r="A106" s="5"/>
      <c r="B106" s="5"/>
      <c r="C106" s="5"/>
      <c r="D106" s="6"/>
      <c r="E106" s="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="2" customFormat="1" spans="1:26">
      <c r="A107" s="5"/>
      <c r="B107" s="5"/>
      <c r="C107" s="5"/>
      <c r="D107" s="6"/>
      <c r="E107" s="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="2" customFormat="1" spans="1:26">
      <c r="A108" s="5"/>
      <c r="B108" s="5"/>
      <c r="C108" s="5"/>
      <c r="D108" s="6"/>
      <c r="E108" s="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="2" customFormat="1" spans="1:26">
      <c r="A109" s="5"/>
      <c r="B109" s="5"/>
      <c r="C109" s="5"/>
      <c r="D109" s="6"/>
      <c r="E109" s="5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="2" customFormat="1" ht="251.15" customHeight="1" spans="1:26">
      <c r="A110" s="5"/>
      <c r="B110" s="5"/>
      <c r="C110" s="5"/>
      <c r="D110" s="6"/>
      <c r="E110" s="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="2" customFormat="1" ht="20.1" customHeight="1" spans="1:26">
      <c r="A111" s="5"/>
      <c r="B111" s="5"/>
      <c r="C111" s="5"/>
      <c r="D111" s="6"/>
      <c r="E111" s="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</sheetData>
  <autoFilter ref="A7:Z14">
    <extLst/>
  </autoFilter>
  <mergeCells count="78">
    <mergeCell ref="A2:Q2"/>
    <mergeCell ref="A3:G3"/>
    <mergeCell ref="O3:S3"/>
    <mergeCell ref="L4:N4"/>
    <mergeCell ref="O4:Q4"/>
    <mergeCell ref="C7:H7"/>
    <mergeCell ref="A4:A6"/>
    <mergeCell ref="A8:A11"/>
    <mergeCell ref="A12:A14"/>
    <mergeCell ref="B4:B6"/>
    <mergeCell ref="B8:B11"/>
    <mergeCell ref="B12:B14"/>
    <mergeCell ref="C4:C6"/>
    <mergeCell ref="C8:C11"/>
    <mergeCell ref="C12:C14"/>
    <mergeCell ref="D4:D6"/>
    <mergeCell ref="D8:D11"/>
    <mergeCell ref="D12:D14"/>
    <mergeCell ref="E4:E6"/>
    <mergeCell ref="E8:E11"/>
    <mergeCell ref="E12:E14"/>
    <mergeCell ref="F4:F6"/>
    <mergeCell ref="F8:F11"/>
    <mergeCell ref="F12:F14"/>
    <mergeCell ref="G4:G6"/>
    <mergeCell ref="G8:G11"/>
    <mergeCell ref="G12:G14"/>
    <mergeCell ref="H4:H6"/>
    <mergeCell ref="H8:H11"/>
    <mergeCell ref="H12:H14"/>
    <mergeCell ref="I4:I6"/>
    <mergeCell ref="I8:I11"/>
    <mergeCell ref="I12:I14"/>
    <mergeCell ref="J4:J6"/>
    <mergeCell ref="J8:J11"/>
    <mergeCell ref="J12:J14"/>
    <mergeCell ref="K4:K6"/>
    <mergeCell ref="K8:K11"/>
    <mergeCell ref="K12:K14"/>
    <mergeCell ref="L5:L6"/>
    <mergeCell ref="L8:L11"/>
    <mergeCell ref="L12:L14"/>
    <mergeCell ref="M5:M6"/>
    <mergeCell ref="M8:M11"/>
    <mergeCell ref="M12:M14"/>
    <mergeCell ref="N5:N6"/>
    <mergeCell ref="N8:N11"/>
    <mergeCell ref="N12:N14"/>
    <mergeCell ref="O5:O6"/>
    <mergeCell ref="O8:O11"/>
    <mergeCell ref="O12:O14"/>
    <mergeCell ref="P5:P6"/>
    <mergeCell ref="P8:P11"/>
    <mergeCell ref="P12:P14"/>
    <mergeCell ref="Q5:Q6"/>
    <mergeCell ref="Q8:Q11"/>
    <mergeCell ref="Q12:Q14"/>
    <mergeCell ref="R4:R6"/>
    <mergeCell ref="R8:R11"/>
    <mergeCell ref="R12:R14"/>
    <mergeCell ref="S4:S6"/>
    <mergeCell ref="S8:S11"/>
    <mergeCell ref="S12:S14"/>
    <mergeCell ref="T4:T6"/>
    <mergeCell ref="T8:T11"/>
    <mergeCell ref="T12:T14"/>
    <mergeCell ref="U4:U6"/>
    <mergeCell ref="U8:U11"/>
    <mergeCell ref="U12:U14"/>
    <mergeCell ref="V4:V6"/>
    <mergeCell ref="V8:V11"/>
    <mergeCell ref="V12:V14"/>
    <mergeCell ref="W4:W6"/>
    <mergeCell ref="W8:W11"/>
    <mergeCell ref="X4:X6"/>
    <mergeCell ref="X8:X11"/>
    <mergeCell ref="Y8:Y11"/>
    <mergeCell ref="Z8:Z11"/>
  </mergeCells>
  <pageMargins left="0.357638888888889" right="0.357638888888889" top="0.60625" bottom="0.409027777777778" header="0.5" footer="0.5"/>
  <pageSetup paperSize="8" scale="1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F5"/>
  <sheetViews>
    <sheetView workbookViewId="0">
      <selection activeCell="F8" sqref="F8"/>
    </sheetView>
  </sheetViews>
  <sheetFormatPr defaultColWidth="9" defaultRowHeight="14.25" outlineLevelRow="4" outlineLevelCol="5"/>
  <cols>
    <col min="3" max="3" width="12.625"/>
    <col min="4" max="4" width="11.5"/>
    <col min="5" max="5" width="12.625"/>
  </cols>
  <sheetData>
    <row r="1" spans="3:6">
      <c r="C1" s="1" t="s">
        <v>55</v>
      </c>
      <c r="D1">
        <f>和田市2020年第一批涉农整合资金项目计划表!K7</f>
        <v>9313.29</v>
      </c>
      <c r="E1" t="s">
        <v>56</v>
      </c>
      <c r="F1" t="s">
        <v>57</v>
      </c>
    </row>
    <row r="2" spans="3:6">
      <c r="C2" s="1" t="s">
        <v>58</v>
      </c>
      <c r="D2" t="e">
        <f>和田市2020年第一批涉农整合资金项目计划表!#REF!</f>
        <v>#REF!</v>
      </c>
      <c r="E2" s="1" t="e">
        <f>D2/D1</f>
        <v>#REF!</v>
      </c>
      <c r="F2" t="e">
        <f>和田市2020年第一批涉农整合资金项目计划表!#REF!</f>
        <v>#REF!</v>
      </c>
    </row>
    <row r="3" spans="3:6">
      <c r="C3" s="1" t="s">
        <v>59</v>
      </c>
      <c r="D3" t="e">
        <f>和田市2020年第一批涉农整合资金项目计划表!#REF!</f>
        <v>#REF!</v>
      </c>
      <c r="E3" s="1" t="e">
        <f>D3/D1</f>
        <v>#REF!</v>
      </c>
      <c r="F3" t="e">
        <f>和田市2020年第一批涉农整合资金项目计划表!#REF!-和田市2020年第一批涉农整合资金项目计划表!#REF!</f>
        <v>#REF!</v>
      </c>
    </row>
    <row r="4" spans="3:6">
      <c r="C4" s="1" t="s">
        <v>60</v>
      </c>
      <c r="D4" t="e">
        <f>和田市2020年第一批涉农整合资金项目计划表!#REF!</f>
        <v>#REF!</v>
      </c>
      <c r="E4" s="1" t="e">
        <f>D4/D1</f>
        <v>#REF!</v>
      </c>
      <c r="F4" t="e">
        <f>和田市2020年第一批涉农整合资金项目计划表!#REF!-和田市2020年第一批涉农整合资金项目计划表!#REF!</f>
        <v>#REF!</v>
      </c>
    </row>
    <row r="5" spans="3:5">
      <c r="C5" s="1"/>
      <c r="E5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和田市2020年第一批涉农整合资金项目计划表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</cp:lastModifiedBy>
  <dcterms:created xsi:type="dcterms:W3CDTF">2019-11-01T14:42:00Z</dcterms:created>
  <dcterms:modified xsi:type="dcterms:W3CDTF">2020-05-04T02:23:29Z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